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480" windowHeight="7350" activeTab="0"/>
  </bookViews>
  <sheets>
    <sheet name="нач шк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<sst xmlns="http://schemas.openxmlformats.org/spreadsheetml/2006/main" count="50" uniqueCount="50">
  <si>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УЧЕБНЫЕ ПРЕДМЕТЫ</t>
  </si>
  <si>
    <t>1А</t>
  </si>
  <si>
    <t>1Б</t>
  </si>
  <si>
    <t>2А</t>
  </si>
  <si>
    <t>2Б</t>
  </si>
  <si>
    <t>3А</t>
  </si>
  <si>
    <t>3Б</t>
  </si>
  <si>
    <t>4А</t>
  </si>
  <si>
    <t>Математика</t>
  </si>
  <si>
    <t>Литературное чтение</t>
  </si>
  <si>
    <t>Русский язык</t>
  </si>
  <si>
    <t>Английский язык</t>
  </si>
  <si>
    <t>Музыка</t>
  </si>
  <si>
    <t xml:space="preserve">Физическая культура </t>
  </si>
  <si>
    <t>ИТОГО</t>
  </si>
  <si>
    <t>Окружающий мир</t>
  </si>
  <si>
    <t>Информатика и ИКТ</t>
  </si>
  <si>
    <t>Итого часов базовых предметов с делением на класс</t>
  </si>
  <si>
    <t xml:space="preserve">Согласовано </t>
  </si>
  <si>
    <t>администрации города Кемерово</t>
  </si>
  <si>
    <t>4Б</t>
  </si>
  <si>
    <t>Индивидуальные часы</t>
  </si>
  <si>
    <t>I. ОБЯЗАТЕЛЬНЫЕ УЧЕБНЫЕ ПРЕДМЕТЫ НА БАЗОВОМ УРОВНЕ</t>
  </si>
  <si>
    <t>ОБЩИЙ ОБЪЕМ УЧЕБНОЙ НАГРУЗКИ НА 1 УЧЕНИКА</t>
  </si>
  <si>
    <t>НАЧАЛЬНАЯ ШКОЛА</t>
  </si>
  <si>
    <t>МАКСИМАЛЬНЫЙ ОБЪЕМ УЧЕБНОЙ НАГРУЗКИ                                   С ДЕЛЕНИЕМ НА КЛАСС</t>
  </si>
  <si>
    <t>Итого часов базовых предметов на 1 ученика</t>
  </si>
  <si>
    <t>Итого часов регионального компонента на 1 ученика</t>
  </si>
  <si>
    <t>Итого часов регионального компонента с делением на класс</t>
  </si>
  <si>
    <t>1В</t>
  </si>
  <si>
    <t>2В</t>
  </si>
  <si>
    <t>3В</t>
  </si>
  <si>
    <t>4В</t>
  </si>
  <si>
    <t>II. РЕГИОНАЛЬНЫЙ КОМПОНЕНТ</t>
  </si>
  <si>
    <t>III. КОМПОНЕНТ ОБРАЗОВАТЕЛЬНОГО УЧРЕЖДЕНИЯ</t>
  </si>
  <si>
    <t>Итого часов компонента образовательного учреждения на 1 ученика</t>
  </si>
  <si>
    <t>Итого часов компонента образовательного учреждения с делением на класс</t>
  </si>
  <si>
    <t>Хореография</t>
  </si>
  <si>
    <t>УЧЕБНЫЙ ПЛАН</t>
  </si>
  <si>
    <t>МУНИЦИПАЛЬНОГО АВТОНОМНОГО ОБЩЕОБРАЗОВАТЕЛЬНОГО УЧРЕЖДЕНИЯ</t>
  </si>
  <si>
    <t>"ГИМНАЗИЯ № 42" НА 2011-2012 УЧЕБНЫЙ ГОД</t>
  </si>
  <si>
    <t>Художественный труд</t>
  </si>
  <si>
    <t>Физическая культура (плавание)</t>
  </si>
  <si>
    <t>Искусство (музыка и ИЗО)</t>
  </si>
  <si>
    <t>Технология (в том числе художественный труд)</t>
  </si>
  <si>
    <t>начальником Управления образования</t>
  </si>
  <si>
    <t xml:space="preserve"> Н.А. Черновой</t>
  </si>
  <si>
    <t>Утверждено</t>
  </si>
  <si>
    <t>директором МАОУ "Гимназия № 42"</t>
  </si>
  <si>
    <t xml:space="preserve">                       В.Р. Лозингом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</si>
</sst>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double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 shrinkToFit="1"/>
      <protection locked="0"/>
    </xf>
    <xf numFmtId="0" fontId="26" fillId="0" borderId="11" xfId="0" applyFont="1" applyBorder="1" applyAlignment="1">
      <alignment horizontal="center" vertical="center" wrapText="1" shrinkToFit="1"/>
    </xf>
    <xf numFmtId="0" fontId="27" fillId="33" borderId="1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0" fontId="27" fillId="33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4" fillId="0" borderId="20" xfId="0" applyFont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33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7" fillId="33" borderId="21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right" vertical="center" wrapText="1"/>
    </xf>
    <xf numFmtId="0" fontId="24" fillId="0" borderId="25" xfId="0" applyFont="1" applyBorder="1" applyAlignment="1">
      <alignment horizontal="right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vertical="top" wrapText="1"/>
    </xf>
    <xf numFmtId="0" fontId="28" fillId="0" borderId="0" xfId="0" applyFont="1" applyFill="1" applyBorder="1" applyAlignment="1" applyProtection="1">
      <alignment horizontal="center" vertical="top" wrapText="1" shrinkToFit="1"/>
      <protection locked="0"/>
    </xf>
    <xf numFmtId="0" fontId="25" fillId="0" borderId="11" xfId="0" applyFont="1" applyFill="1" applyBorder="1" applyAlignment="1" applyProtection="1">
      <alignment horizontal="center" vertical="top" wrapText="1" shrinkToFit="1"/>
      <protection locked="0"/>
    </xf>
    <xf numFmtId="0" fontId="47" fillId="0" borderId="11" xfId="0" applyFont="1" applyBorder="1" applyAlignment="1">
      <alignment horizontal="center" vertical="top" wrapText="1" shrinkToFit="1"/>
    </xf>
    <xf numFmtId="0" fontId="25" fillId="0" borderId="15" xfId="0" applyFont="1" applyBorder="1" applyAlignment="1">
      <alignment horizontal="left" vertical="top" wrapText="1"/>
    </xf>
    <xf numFmtId="0" fontId="47" fillId="0" borderId="0" xfId="0" applyFont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0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 wrapText="1" shrinkToFit="1"/>
      <protection locked="0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4" fillId="0" borderId="38" xfId="0" applyFont="1" applyFill="1" applyBorder="1" applyAlignment="1" applyProtection="1">
      <alignment horizontal="center" vertical="center" wrapText="1" shrinkToFit="1"/>
      <protection locked="0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6" xfId="0" applyFont="1" applyFill="1" applyBorder="1" applyAlignment="1" applyProtection="1">
      <alignment horizontal="center" vertical="center" wrapText="1" shrinkToFit="1"/>
      <protection locked="0"/>
    </xf>
    <xf numFmtId="0" fontId="24" fillId="0" borderId="37" xfId="0" applyFont="1" applyFill="1" applyBorder="1" applyAlignment="1" applyProtection="1">
      <alignment horizontal="center" vertical="center" wrapText="1" shrinkToFit="1"/>
      <protection locked="0"/>
    </xf>
    <xf numFmtId="0" fontId="24" fillId="0" borderId="35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 applyProtection="1">
      <alignment horizontal="center" vertical="center" wrapText="1" shrinkToFit="1"/>
      <protection locked="0"/>
    </xf>
    <xf numFmtId="0" fontId="24" fillId="0" borderId="30" xfId="0" applyFont="1" applyFill="1" applyBorder="1" applyAlignment="1" applyProtection="1">
      <alignment horizontal="center" vertical="center" wrapText="1" shrinkToFit="1"/>
      <protection locked="0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 shrinkToFit="1"/>
      <protection locked="0"/>
    </xf>
    <xf numFmtId="0" fontId="24" fillId="0" borderId="45" xfId="0" applyFont="1" applyFill="1" applyBorder="1" applyAlignment="1" applyProtection="1">
      <alignment horizontal="center" vertical="center" wrapText="1" shrinkToFit="1"/>
      <protection locked="0"/>
    </xf>
    <xf numFmtId="0" fontId="26" fillId="0" borderId="11" xfId="0" applyFont="1" applyBorder="1" applyAlignment="1">
      <alignment horizontal="center" vertical="center" wrapText="1" shrinkToFit="1"/>
    </xf>
    <xf numFmtId="0" fontId="24" fillId="0" borderId="4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 applyProtection="1">
      <alignment horizontal="center" vertical="center" wrapText="1" shrinkToFit="1"/>
      <protection locked="0"/>
    </xf>
    <xf numFmtId="0" fontId="26" fillId="0" borderId="4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 shrinkToFit="1"/>
      <protection locked="0"/>
    </xf>
    <xf numFmtId="0" fontId="25" fillId="0" borderId="37" xfId="0" applyFont="1" applyFill="1" applyBorder="1" applyAlignment="1" applyProtection="1">
      <alignment horizontal="center" vertical="center" wrapText="1" shrinkToFit="1"/>
      <protection locked="0"/>
    </xf>
    <xf numFmtId="0" fontId="25" fillId="0" borderId="36" xfId="0" applyFont="1" applyFill="1" applyBorder="1" applyAlignment="1" applyProtection="1">
      <alignment horizontal="center" vertical="center" wrapText="1" shrinkToFit="1"/>
      <protection locked="0"/>
    </xf>
    <xf numFmtId="0" fontId="25" fillId="0" borderId="45" xfId="0" applyFont="1" applyFill="1" applyBorder="1" applyAlignment="1" applyProtection="1">
      <alignment horizontal="center" vertical="center" wrapText="1" shrinkToFit="1"/>
      <protection locked="0"/>
    </xf>
    <xf numFmtId="0" fontId="24" fillId="0" borderId="45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54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 applyProtection="1">
      <alignment horizontal="center" vertical="center" wrapText="1" shrinkToFit="1"/>
      <protection locked="0"/>
    </xf>
    <xf numFmtId="0" fontId="25" fillId="0" borderId="48" xfId="0" applyFont="1" applyFill="1" applyBorder="1" applyAlignment="1" applyProtection="1">
      <alignment horizontal="center" vertical="center" wrapText="1" shrinkToFit="1"/>
      <protection locked="0"/>
    </xf>
    <xf numFmtId="0" fontId="25" fillId="0" borderId="45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 applyProtection="1">
      <alignment horizontal="center" vertical="center" wrapText="1" shrinkToFit="1"/>
      <protection locked="0"/>
    </xf>
    <xf numFmtId="0" fontId="25" fillId="0" borderId="28" xfId="0" applyFont="1" applyFill="1" applyBorder="1" applyAlignment="1" applyProtection="1">
      <alignment horizontal="center" vertical="center" wrapText="1" shrinkToFit="1"/>
      <protection locked="0"/>
    </xf>
    <xf numFmtId="0" fontId="24" fillId="0" borderId="53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/>
    </xf>
    <xf numFmtId="0" fontId="25" fillId="0" borderId="39" xfId="0" applyFont="1" applyFill="1" applyBorder="1" applyAlignment="1" applyProtection="1">
      <alignment horizontal="center" vertical="center" wrapText="1" shrinkToFit="1"/>
      <protection locked="0"/>
    </xf>
    <xf numFmtId="0" fontId="25" fillId="0" borderId="40" xfId="0" applyFont="1" applyFill="1" applyBorder="1" applyAlignment="1" applyProtection="1">
      <alignment horizontal="center" vertical="center" wrapText="1" shrinkToFit="1"/>
      <protection locked="0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49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zoomScalePageLayoutView="0" workbookViewId="0" topLeftCell="A19">
      <selection activeCell="O43" sqref="O43:Z43"/>
    </sheetView>
  </sheetViews>
  <sheetFormatPr defaultColWidth="9.140625" defaultRowHeight="15"/>
  <cols>
    <col min="1" max="1" width="41.57421875" style="0" customWidth="1"/>
    <col min="2" max="25" width="2.57421875" style="0" customWidth="1"/>
    <col min="26" max="26" width="9.140625" style="0" customWidth="1"/>
  </cols>
  <sheetData>
    <row r="1" spans="1:26" ht="15.75">
      <c r="A1" s="19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  <c r="P1" s="61" t="s">
        <v>47</v>
      </c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5.75">
      <c r="A2" s="19" t="s">
        <v>45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  <c r="P2" s="18" t="s">
        <v>48</v>
      </c>
      <c r="Q2" s="18"/>
      <c r="R2" s="18"/>
      <c r="S2" s="18"/>
      <c r="T2" s="22"/>
      <c r="U2" s="22"/>
      <c r="V2" s="22"/>
      <c r="W2" s="22"/>
      <c r="X2" s="22"/>
      <c r="Y2" s="22"/>
      <c r="Z2" s="22"/>
    </row>
    <row r="3" spans="1:29" ht="15.75">
      <c r="A3" s="19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C3" s="2"/>
    </row>
    <row r="4" spans="1:26" ht="15.75">
      <c r="A4" s="19" t="s">
        <v>46</v>
      </c>
      <c r="B4" s="22"/>
      <c r="C4" s="22"/>
      <c r="D4" s="22"/>
      <c r="E4" s="22"/>
      <c r="F4" s="22"/>
      <c r="G4" s="22"/>
      <c r="H4" s="22"/>
      <c r="I4" s="33"/>
      <c r="J4" s="33"/>
      <c r="K4" s="33"/>
      <c r="L4" s="33"/>
      <c r="M4" s="33"/>
      <c r="N4" s="33"/>
      <c r="O4" s="1"/>
      <c r="P4" s="10" t="s">
        <v>49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9"/>
      <c r="B5" s="22"/>
      <c r="C5" s="22"/>
      <c r="D5" s="22"/>
      <c r="E5" s="22"/>
      <c r="F5" s="22"/>
      <c r="G5" s="22"/>
      <c r="H5" s="22"/>
      <c r="I5" s="33"/>
      <c r="J5" s="33"/>
      <c r="K5" s="33"/>
      <c r="L5" s="33"/>
      <c r="M5" s="33"/>
      <c r="N5" s="33"/>
      <c r="O5" s="33"/>
      <c r="P5" s="48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37" s="4" customFormat="1" ht="15.75">
      <c r="A6" s="19"/>
      <c r="B6" s="22"/>
      <c r="C6" s="22"/>
      <c r="D6" s="22"/>
      <c r="E6" s="22"/>
      <c r="F6" s="22"/>
      <c r="G6" s="22"/>
      <c r="H6" s="22"/>
      <c r="I6" s="33"/>
      <c r="J6" s="33"/>
      <c r="K6" s="33"/>
      <c r="L6" s="33"/>
      <c r="M6" s="33"/>
      <c r="N6" s="33"/>
      <c r="O6" s="3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B6" s="8"/>
      <c r="AC6" s="8"/>
      <c r="AD6" s="8"/>
      <c r="AE6"/>
      <c r="AF6" s="2"/>
      <c r="AG6" s="2"/>
      <c r="AH6" s="2"/>
      <c r="AI6" s="2"/>
      <c r="AJ6" s="2"/>
      <c r="AK6" s="2"/>
    </row>
    <row r="7" spans="1:37" s="4" customFormat="1" ht="15.75" customHeight="1">
      <c r="A7" s="120" t="s">
        <v>38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B7" s="9"/>
      <c r="AC7" s="9"/>
      <c r="AD7" s="9"/>
      <c r="AE7" s="9"/>
      <c r="AF7" s="9"/>
      <c r="AG7" s="9"/>
      <c r="AH7" s="2"/>
      <c r="AI7" s="2"/>
      <c r="AJ7" s="2"/>
      <c r="AK7" s="2"/>
    </row>
    <row r="8" spans="1:26" s="4" customFormat="1" ht="15.75" customHeight="1">
      <c r="A8" s="121" t="s">
        <v>39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5.75" thickBot="1">
      <c r="A9" s="127" t="s">
        <v>40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spans="1:26" ht="16.5" customHeight="1">
      <c r="A10" s="124" t="s">
        <v>0</v>
      </c>
      <c r="B10" s="130" t="s">
        <v>24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2"/>
    </row>
    <row r="11" spans="1:26" ht="15.75" customHeight="1">
      <c r="A11" s="125"/>
      <c r="B11" s="100" t="s">
        <v>1</v>
      </c>
      <c r="C11" s="93"/>
      <c r="D11" s="95" t="s">
        <v>2</v>
      </c>
      <c r="E11" s="93"/>
      <c r="F11" s="93" t="s">
        <v>29</v>
      </c>
      <c r="G11" s="93"/>
      <c r="H11" s="93" t="s">
        <v>3</v>
      </c>
      <c r="I11" s="93"/>
      <c r="J11" s="93" t="s">
        <v>4</v>
      </c>
      <c r="K11" s="93"/>
      <c r="L11" s="93" t="s">
        <v>30</v>
      </c>
      <c r="M11" s="93"/>
      <c r="N11" s="112" t="s">
        <v>5</v>
      </c>
      <c r="O11" s="113"/>
      <c r="P11" s="93" t="s">
        <v>6</v>
      </c>
      <c r="Q11" s="93"/>
      <c r="R11" s="93" t="s">
        <v>31</v>
      </c>
      <c r="S11" s="93"/>
      <c r="T11" s="116" t="s">
        <v>7</v>
      </c>
      <c r="U11" s="117"/>
      <c r="V11" s="93" t="s">
        <v>20</v>
      </c>
      <c r="W11" s="93"/>
      <c r="X11" s="93" t="s">
        <v>32</v>
      </c>
      <c r="Y11" s="93"/>
      <c r="Z11" s="105" t="s">
        <v>14</v>
      </c>
    </row>
    <row r="12" spans="1:26" ht="15.75" thickBot="1">
      <c r="A12" s="126"/>
      <c r="B12" s="90"/>
      <c r="C12" s="89"/>
      <c r="D12" s="92"/>
      <c r="E12" s="89"/>
      <c r="F12" s="89"/>
      <c r="G12" s="89"/>
      <c r="H12" s="89"/>
      <c r="I12" s="89"/>
      <c r="J12" s="89"/>
      <c r="K12" s="89"/>
      <c r="L12" s="89"/>
      <c r="M12" s="89"/>
      <c r="N12" s="114"/>
      <c r="O12" s="115"/>
      <c r="P12" s="89"/>
      <c r="Q12" s="89"/>
      <c r="R12" s="89"/>
      <c r="S12" s="89"/>
      <c r="T12" s="118"/>
      <c r="U12" s="118"/>
      <c r="V12" s="89"/>
      <c r="W12" s="89"/>
      <c r="X12" s="89"/>
      <c r="Y12" s="89"/>
      <c r="Z12" s="106"/>
    </row>
    <row r="13" spans="1:26" ht="16.5" customHeight="1" thickBot="1" thickTop="1">
      <c r="A13" s="55" t="s">
        <v>22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57"/>
    </row>
    <row r="14" spans="1:34" ht="15.75" thickTop="1">
      <c r="A14" s="23" t="s">
        <v>10</v>
      </c>
      <c r="B14" s="107">
        <v>5</v>
      </c>
      <c r="C14" s="108"/>
      <c r="D14" s="111">
        <v>5</v>
      </c>
      <c r="E14" s="108"/>
      <c r="F14" s="108">
        <v>5</v>
      </c>
      <c r="G14" s="108"/>
      <c r="H14" s="108">
        <v>5</v>
      </c>
      <c r="I14" s="108"/>
      <c r="J14" s="108">
        <v>5</v>
      </c>
      <c r="K14" s="108"/>
      <c r="L14" s="108">
        <v>5</v>
      </c>
      <c r="M14" s="108"/>
      <c r="N14" s="110">
        <v>5</v>
      </c>
      <c r="O14" s="111"/>
      <c r="P14" s="108">
        <v>5</v>
      </c>
      <c r="Q14" s="108"/>
      <c r="R14" s="108">
        <v>5</v>
      </c>
      <c r="S14" s="108"/>
      <c r="T14" s="108">
        <v>5</v>
      </c>
      <c r="U14" s="108"/>
      <c r="V14" s="108">
        <v>5</v>
      </c>
      <c r="W14" s="108"/>
      <c r="X14" s="108">
        <v>5</v>
      </c>
      <c r="Y14" s="108"/>
      <c r="Z14" s="15">
        <f>SUM(B14:Y14)</f>
        <v>60</v>
      </c>
      <c r="AD14" s="5"/>
      <c r="AF14" s="7"/>
      <c r="AG14" s="7"/>
      <c r="AH14" s="7"/>
    </row>
    <row r="15" spans="1:26" ht="15">
      <c r="A15" s="24" t="s">
        <v>9</v>
      </c>
      <c r="B15" s="99">
        <v>4</v>
      </c>
      <c r="C15" s="96"/>
      <c r="D15" s="97">
        <v>4</v>
      </c>
      <c r="E15" s="96"/>
      <c r="F15" s="96">
        <v>4</v>
      </c>
      <c r="G15" s="96"/>
      <c r="H15" s="96">
        <v>4</v>
      </c>
      <c r="I15" s="96"/>
      <c r="J15" s="96">
        <v>4</v>
      </c>
      <c r="K15" s="96"/>
      <c r="L15" s="96">
        <v>4</v>
      </c>
      <c r="M15" s="96"/>
      <c r="N15" s="98">
        <v>3</v>
      </c>
      <c r="O15" s="97"/>
      <c r="P15" s="96">
        <v>3</v>
      </c>
      <c r="Q15" s="96"/>
      <c r="R15" s="96">
        <v>3</v>
      </c>
      <c r="S15" s="96"/>
      <c r="T15" s="96">
        <v>3</v>
      </c>
      <c r="U15" s="96"/>
      <c r="V15" s="96">
        <v>3</v>
      </c>
      <c r="W15" s="96"/>
      <c r="X15" s="96">
        <v>3</v>
      </c>
      <c r="Y15" s="96"/>
      <c r="Z15" s="34">
        <f aca="true" t="shared" si="0" ref="Z15:Z22">SUM(B15:Y15)</f>
        <v>42</v>
      </c>
    </row>
    <row r="16" spans="1:26" ht="15">
      <c r="A16" s="24" t="s">
        <v>11</v>
      </c>
      <c r="B16" s="109"/>
      <c r="C16" s="67"/>
      <c r="D16" s="60"/>
      <c r="E16" s="67"/>
      <c r="F16" s="67"/>
      <c r="G16" s="67"/>
      <c r="H16" s="12">
        <v>2</v>
      </c>
      <c r="I16" s="12">
        <v>2</v>
      </c>
      <c r="J16" s="35">
        <v>2</v>
      </c>
      <c r="K16" s="35">
        <v>2</v>
      </c>
      <c r="L16" s="35">
        <v>2</v>
      </c>
      <c r="M16" s="35">
        <v>2</v>
      </c>
      <c r="N16" s="12">
        <v>2</v>
      </c>
      <c r="O16" s="12">
        <v>2</v>
      </c>
      <c r="P16" s="35">
        <v>2</v>
      </c>
      <c r="Q16" s="35">
        <v>2</v>
      </c>
      <c r="R16" s="35">
        <v>2</v>
      </c>
      <c r="S16" s="35">
        <v>2</v>
      </c>
      <c r="T16" s="13">
        <v>2</v>
      </c>
      <c r="U16" s="13">
        <v>2</v>
      </c>
      <c r="V16" s="12">
        <v>2</v>
      </c>
      <c r="W16" s="12">
        <v>2</v>
      </c>
      <c r="X16" s="12">
        <v>2</v>
      </c>
      <c r="Y16" s="12">
        <v>2</v>
      </c>
      <c r="Z16" s="34">
        <f t="shared" si="0"/>
        <v>36</v>
      </c>
    </row>
    <row r="17" spans="1:26" ht="15">
      <c r="A17" s="24" t="s">
        <v>8</v>
      </c>
      <c r="B17" s="99">
        <v>4</v>
      </c>
      <c r="C17" s="96"/>
      <c r="D17" s="97">
        <v>4</v>
      </c>
      <c r="E17" s="96"/>
      <c r="F17" s="96">
        <v>4</v>
      </c>
      <c r="G17" s="96"/>
      <c r="H17" s="96">
        <v>4</v>
      </c>
      <c r="I17" s="96"/>
      <c r="J17" s="96">
        <v>4</v>
      </c>
      <c r="K17" s="96"/>
      <c r="L17" s="96">
        <v>4</v>
      </c>
      <c r="M17" s="96"/>
      <c r="N17" s="98">
        <v>4</v>
      </c>
      <c r="O17" s="97"/>
      <c r="P17" s="96">
        <v>4</v>
      </c>
      <c r="Q17" s="96"/>
      <c r="R17" s="96">
        <v>4</v>
      </c>
      <c r="S17" s="96"/>
      <c r="T17" s="96">
        <v>4</v>
      </c>
      <c r="U17" s="96"/>
      <c r="V17" s="96">
        <v>4</v>
      </c>
      <c r="W17" s="96"/>
      <c r="X17" s="96">
        <v>4</v>
      </c>
      <c r="Y17" s="96"/>
      <c r="Z17" s="34">
        <f t="shared" si="0"/>
        <v>48</v>
      </c>
    </row>
    <row r="18" spans="1:26" ht="15">
      <c r="A18" s="24" t="s">
        <v>15</v>
      </c>
      <c r="B18" s="99">
        <v>2</v>
      </c>
      <c r="C18" s="96"/>
      <c r="D18" s="97">
        <v>2</v>
      </c>
      <c r="E18" s="96"/>
      <c r="F18" s="96">
        <v>2</v>
      </c>
      <c r="G18" s="96"/>
      <c r="H18" s="96">
        <v>2</v>
      </c>
      <c r="I18" s="96"/>
      <c r="J18" s="96">
        <v>2</v>
      </c>
      <c r="K18" s="96"/>
      <c r="L18" s="96">
        <v>2</v>
      </c>
      <c r="M18" s="96"/>
      <c r="N18" s="98">
        <v>2</v>
      </c>
      <c r="O18" s="97"/>
      <c r="P18" s="96">
        <v>2</v>
      </c>
      <c r="Q18" s="96"/>
      <c r="R18" s="96">
        <v>2</v>
      </c>
      <c r="S18" s="96"/>
      <c r="T18" s="96">
        <v>2</v>
      </c>
      <c r="U18" s="96"/>
      <c r="V18" s="96">
        <v>2</v>
      </c>
      <c r="W18" s="96"/>
      <c r="X18" s="96">
        <v>2</v>
      </c>
      <c r="Y18" s="96"/>
      <c r="Z18" s="34">
        <f t="shared" si="0"/>
        <v>24</v>
      </c>
    </row>
    <row r="19" spans="1:26" ht="15">
      <c r="A19" s="24" t="s">
        <v>43</v>
      </c>
      <c r="B19" s="99">
        <v>2</v>
      </c>
      <c r="C19" s="96"/>
      <c r="D19" s="97">
        <v>2</v>
      </c>
      <c r="E19" s="96"/>
      <c r="F19" s="96">
        <v>2</v>
      </c>
      <c r="G19" s="96"/>
      <c r="H19" s="96">
        <v>2</v>
      </c>
      <c r="I19" s="96"/>
      <c r="J19" s="96">
        <v>2</v>
      </c>
      <c r="K19" s="96"/>
      <c r="L19" s="96">
        <v>2</v>
      </c>
      <c r="M19" s="96"/>
      <c r="N19" s="98">
        <v>2</v>
      </c>
      <c r="O19" s="97"/>
      <c r="P19" s="96">
        <v>2</v>
      </c>
      <c r="Q19" s="96"/>
      <c r="R19" s="96">
        <v>2</v>
      </c>
      <c r="S19" s="96"/>
      <c r="T19" s="96">
        <v>2</v>
      </c>
      <c r="U19" s="96"/>
      <c r="V19" s="96">
        <v>2</v>
      </c>
      <c r="W19" s="96"/>
      <c r="X19" s="96">
        <v>2</v>
      </c>
      <c r="Y19" s="96"/>
      <c r="Z19" s="34">
        <f t="shared" si="0"/>
        <v>24</v>
      </c>
    </row>
    <row r="20" spans="1:26" ht="15">
      <c r="A20" s="24" t="s">
        <v>44</v>
      </c>
      <c r="B20" s="99">
        <v>1</v>
      </c>
      <c r="C20" s="96"/>
      <c r="D20" s="97">
        <v>1</v>
      </c>
      <c r="E20" s="96"/>
      <c r="F20" s="96">
        <v>1</v>
      </c>
      <c r="G20" s="96"/>
      <c r="H20" s="96">
        <v>1</v>
      </c>
      <c r="I20" s="96"/>
      <c r="J20" s="96">
        <v>1</v>
      </c>
      <c r="K20" s="96"/>
      <c r="L20" s="96">
        <v>1</v>
      </c>
      <c r="M20" s="96"/>
      <c r="N20" s="98">
        <v>2</v>
      </c>
      <c r="O20" s="97"/>
      <c r="P20" s="96">
        <v>2</v>
      </c>
      <c r="Q20" s="96"/>
      <c r="R20" s="96">
        <v>2</v>
      </c>
      <c r="S20" s="96"/>
      <c r="T20" s="96">
        <v>2</v>
      </c>
      <c r="U20" s="96"/>
      <c r="V20" s="96">
        <v>2</v>
      </c>
      <c r="W20" s="96"/>
      <c r="X20" s="96">
        <v>2</v>
      </c>
      <c r="Y20" s="96"/>
      <c r="Z20" s="34">
        <f t="shared" si="0"/>
        <v>18</v>
      </c>
    </row>
    <row r="21" spans="1:26" ht="15">
      <c r="A21" s="24" t="s">
        <v>13</v>
      </c>
      <c r="B21" s="99">
        <v>2</v>
      </c>
      <c r="C21" s="96"/>
      <c r="D21" s="97">
        <v>2</v>
      </c>
      <c r="E21" s="96"/>
      <c r="F21" s="96">
        <v>2</v>
      </c>
      <c r="G21" s="96"/>
      <c r="H21" s="96">
        <v>2</v>
      </c>
      <c r="I21" s="96"/>
      <c r="J21" s="96">
        <v>2</v>
      </c>
      <c r="K21" s="96"/>
      <c r="L21" s="96">
        <v>2</v>
      </c>
      <c r="M21" s="96"/>
      <c r="N21" s="98">
        <v>2</v>
      </c>
      <c r="O21" s="97"/>
      <c r="P21" s="96">
        <v>2</v>
      </c>
      <c r="Q21" s="96"/>
      <c r="R21" s="96">
        <v>2</v>
      </c>
      <c r="S21" s="96"/>
      <c r="T21" s="96">
        <v>2</v>
      </c>
      <c r="U21" s="96"/>
      <c r="V21" s="96">
        <v>2</v>
      </c>
      <c r="W21" s="96"/>
      <c r="X21" s="96">
        <v>2</v>
      </c>
      <c r="Y21" s="96"/>
      <c r="Z21" s="34">
        <f t="shared" si="0"/>
        <v>24</v>
      </c>
    </row>
    <row r="22" spans="1:26" s="47" customFormat="1" ht="12.75">
      <c r="A22" s="46" t="s">
        <v>42</v>
      </c>
      <c r="B22" s="44">
        <v>1</v>
      </c>
      <c r="C22" s="44">
        <v>1</v>
      </c>
      <c r="D22" s="44">
        <v>1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1</v>
      </c>
      <c r="P22" s="44">
        <v>1</v>
      </c>
      <c r="Q22" s="44">
        <v>1</v>
      </c>
      <c r="R22" s="44">
        <v>1</v>
      </c>
      <c r="S22" s="44">
        <v>1</v>
      </c>
      <c r="T22" s="44">
        <v>1</v>
      </c>
      <c r="U22" s="45">
        <v>1</v>
      </c>
      <c r="V22" s="44">
        <v>1</v>
      </c>
      <c r="W22" s="45">
        <v>1</v>
      </c>
      <c r="X22" s="44">
        <v>1</v>
      </c>
      <c r="Y22" s="45">
        <v>1</v>
      </c>
      <c r="Z22" s="16">
        <f t="shared" si="0"/>
        <v>24</v>
      </c>
    </row>
    <row r="23" spans="1:26" ht="15">
      <c r="A23" s="25" t="s">
        <v>26</v>
      </c>
      <c r="B23" s="100">
        <f>B14+B15+B17+B18+B19+B21+B20+B22</f>
        <v>21</v>
      </c>
      <c r="C23" s="94"/>
      <c r="D23" s="93">
        <f>D14+D15+D17+D18+D19+D21+D20+D22</f>
        <v>21</v>
      </c>
      <c r="E23" s="94"/>
      <c r="F23" s="93">
        <f>F14+F15+F17+F18+F19+F21+F20+F22</f>
        <v>21</v>
      </c>
      <c r="G23" s="93"/>
      <c r="H23" s="93">
        <f>H14+H15+H16+H17+H18+H19+H20+H21+H22</f>
        <v>23</v>
      </c>
      <c r="I23" s="93"/>
      <c r="J23" s="93">
        <f>J14+J15+J16+J17+J18+J19+J20+J21+J22</f>
        <v>23</v>
      </c>
      <c r="K23" s="93"/>
      <c r="L23" s="93">
        <f>L14+L15+L16+L17+L18+L19+L20+L21+L22</f>
        <v>23</v>
      </c>
      <c r="M23" s="93"/>
      <c r="N23" s="94">
        <f>N14+N15+N16+N17+N18+N19+N20+N21+N22</f>
        <v>23</v>
      </c>
      <c r="O23" s="95"/>
      <c r="P23" s="93">
        <f>P14+P15+P16+P17+P18+P19+P20+P21+P22</f>
        <v>23</v>
      </c>
      <c r="Q23" s="93"/>
      <c r="R23" s="93">
        <f>R14+R15+R16+R17+R18+R19+R20+R21+R22</f>
        <v>23</v>
      </c>
      <c r="S23" s="93"/>
      <c r="T23" s="93">
        <f>T14+T15+T16+T17+T18+T19+T20+T21+T22</f>
        <v>23</v>
      </c>
      <c r="U23" s="93"/>
      <c r="V23" s="93">
        <f>V14+V15+V16+V17+V18+V19+V20+V21+V22</f>
        <v>23</v>
      </c>
      <c r="W23" s="93"/>
      <c r="X23" s="93">
        <f>X14+X15+X16+X17+X18+X19+X20+X21+X22</f>
        <v>23</v>
      </c>
      <c r="Y23" s="93"/>
      <c r="Z23" s="11"/>
    </row>
    <row r="24" spans="1:26" ht="26.25" thickBot="1">
      <c r="A24" s="26" t="s">
        <v>17</v>
      </c>
      <c r="B24" s="90">
        <f>SUM(B14:C22)</f>
        <v>22</v>
      </c>
      <c r="C24" s="91"/>
      <c r="D24" s="89">
        <f>SUM(D14:E22)</f>
        <v>22</v>
      </c>
      <c r="E24" s="91"/>
      <c r="F24" s="89">
        <f>SUM(F14:G22)</f>
        <v>22</v>
      </c>
      <c r="G24" s="89"/>
      <c r="H24" s="89">
        <f>SUM(H14:I22)</f>
        <v>26</v>
      </c>
      <c r="I24" s="89"/>
      <c r="J24" s="89">
        <f>SUM(J14:K22)</f>
        <v>26</v>
      </c>
      <c r="K24" s="89"/>
      <c r="L24" s="89">
        <f>SUM(L14:M22)</f>
        <v>26</v>
      </c>
      <c r="M24" s="89"/>
      <c r="N24" s="91">
        <f>SUM(N14:O22)</f>
        <v>26</v>
      </c>
      <c r="O24" s="92"/>
      <c r="P24" s="89">
        <f>SUM(P14:Q22)</f>
        <v>26</v>
      </c>
      <c r="Q24" s="89"/>
      <c r="R24" s="89">
        <f aca="true" t="shared" si="1" ref="R24:X24">SUM(R14:S22)</f>
        <v>26</v>
      </c>
      <c r="S24" s="89"/>
      <c r="T24" s="89">
        <f t="shared" si="1"/>
        <v>26</v>
      </c>
      <c r="U24" s="89"/>
      <c r="V24" s="89">
        <f t="shared" si="1"/>
        <v>26</v>
      </c>
      <c r="W24" s="89"/>
      <c r="X24" s="89">
        <f t="shared" si="1"/>
        <v>26</v>
      </c>
      <c r="Y24" s="89"/>
      <c r="Z24" s="36">
        <f>SUM(B24:Y24)</f>
        <v>300</v>
      </c>
    </row>
    <row r="25" spans="1:26" ht="16.5" thickBot="1" thickTop="1">
      <c r="A25" s="55" t="s">
        <v>33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57"/>
    </row>
    <row r="26" spans="1:43" ht="16.5" thickTop="1">
      <c r="A26" s="37" t="s">
        <v>16</v>
      </c>
      <c r="B26" s="101"/>
      <c r="C26" s="102"/>
      <c r="D26" s="103"/>
      <c r="E26" s="102"/>
      <c r="F26" s="104"/>
      <c r="G26" s="103"/>
      <c r="H26" s="50">
        <v>1</v>
      </c>
      <c r="I26" s="51"/>
      <c r="J26" s="50">
        <v>1</v>
      </c>
      <c r="K26" s="51"/>
      <c r="L26" s="50">
        <v>1</v>
      </c>
      <c r="M26" s="51"/>
      <c r="N26" s="50">
        <v>1</v>
      </c>
      <c r="O26" s="51"/>
      <c r="P26" s="50">
        <v>1</v>
      </c>
      <c r="Q26" s="51"/>
      <c r="R26" s="50">
        <v>1</v>
      </c>
      <c r="S26" s="51"/>
      <c r="T26" s="50">
        <v>1</v>
      </c>
      <c r="U26" s="51"/>
      <c r="V26" s="50">
        <v>1</v>
      </c>
      <c r="W26" s="51"/>
      <c r="X26" s="50">
        <v>1</v>
      </c>
      <c r="Y26" s="51"/>
      <c r="Z26" s="27">
        <f>SUM(H26:Y26)</f>
        <v>9</v>
      </c>
      <c r="AD26" s="6"/>
      <c r="AE26" s="4"/>
      <c r="AF26" s="4"/>
      <c r="AG26" s="4"/>
      <c r="AH26" s="4"/>
      <c r="AI26" s="4"/>
      <c r="AJ26" s="2"/>
      <c r="AK26" s="2"/>
      <c r="AL26" s="2"/>
      <c r="AM26" s="2"/>
      <c r="AN26" s="3"/>
      <c r="AO26" s="3"/>
      <c r="AP26" s="3"/>
      <c r="AQ26" s="4"/>
    </row>
    <row r="27" spans="1:43" ht="25.5">
      <c r="A27" s="25" t="s">
        <v>27</v>
      </c>
      <c r="B27" s="88"/>
      <c r="C27" s="63"/>
      <c r="D27" s="62"/>
      <c r="E27" s="63"/>
      <c r="F27" s="62"/>
      <c r="G27" s="63"/>
      <c r="H27" s="62">
        <v>1</v>
      </c>
      <c r="I27" s="63"/>
      <c r="J27" s="62">
        <v>1</v>
      </c>
      <c r="K27" s="63"/>
      <c r="L27" s="62">
        <v>1</v>
      </c>
      <c r="M27" s="63"/>
      <c r="N27" s="62">
        <v>1</v>
      </c>
      <c r="O27" s="63"/>
      <c r="P27" s="62">
        <v>1</v>
      </c>
      <c r="Q27" s="63"/>
      <c r="R27" s="62">
        <v>1</v>
      </c>
      <c r="S27" s="63"/>
      <c r="T27" s="62">
        <v>1</v>
      </c>
      <c r="U27" s="63"/>
      <c r="V27" s="62">
        <v>1</v>
      </c>
      <c r="W27" s="63"/>
      <c r="X27" s="62">
        <v>1</v>
      </c>
      <c r="Y27" s="63"/>
      <c r="Z27" s="14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1:43" ht="26.25" thickBot="1">
      <c r="A28" s="28" t="s">
        <v>28</v>
      </c>
      <c r="B28" s="52"/>
      <c r="C28" s="53"/>
      <c r="D28" s="54"/>
      <c r="E28" s="53"/>
      <c r="F28" s="54"/>
      <c r="G28" s="53"/>
      <c r="H28" s="54">
        <v>1</v>
      </c>
      <c r="I28" s="53"/>
      <c r="J28" s="54">
        <v>1</v>
      </c>
      <c r="K28" s="53"/>
      <c r="L28" s="54">
        <v>1</v>
      </c>
      <c r="M28" s="53"/>
      <c r="N28" s="54">
        <v>1</v>
      </c>
      <c r="O28" s="53"/>
      <c r="P28" s="54">
        <v>1</v>
      </c>
      <c r="Q28" s="53"/>
      <c r="R28" s="54">
        <v>1</v>
      </c>
      <c r="S28" s="53"/>
      <c r="T28" s="54">
        <v>1</v>
      </c>
      <c r="U28" s="53"/>
      <c r="V28" s="54">
        <v>1</v>
      </c>
      <c r="W28" s="53"/>
      <c r="X28" s="54">
        <v>1</v>
      </c>
      <c r="Y28" s="53"/>
      <c r="Z28" s="38">
        <f>SUM(H28:Y28)</f>
        <v>9</v>
      </c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</row>
    <row r="29" spans="1:26" ht="16.5" customHeight="1" thickBot="1" thickTop="1">
      <c r="A29" s="55" t="s">
        <v>34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7"/>
    </row>
    <row r="30" spans="1:26" ht="15.75" thickTop="1">
      <c r="A30" s="37" t="s">
        <v>41</v>
      </c>
      <c r="B30" s="85"/>
      <c r="C30" s="86"/>
      <c r="D30" s="86"/>
      <c r="E30" s="86"/>
      <c r="F30" s="86"/>
      <c r="G30" s="86"/>
      <c r="H30" s="86">
        <v>1</v>
      </c>
      <c r="I30" s="86"/>
      <c r="J30" s="86">
        <v>1</v>
      </c>
      <c r="K30" s="86"/>
      <c r="L30" s="86">
        <v>1</v>
      </c>
      <c r="M30" s="86"/>
      <c r="N30" s="141"/>
      <c r="O30" s="142"/>
      <c r="P30" s="141"/>
      <c r="Q30" s="142"/>
      <c r="R30" s="141"/>
      <c r="S30" s="142"/>
      <c r="T30" s="141"/>
      <c r="U30" s="142"/>
      <c r="V30" s="141"/>
      <c r="W30" s="142"/>
      <c r="X30" s="141"/>
      <c r="Y30" s="142"/>
      <c r="Z30" s="14">
        <v>3</v>
      </c>
    </row>
    <row r="31" spans="1:26" s="4" customFormat="1" ht="15">
      <c r="A31" s="37" t="s">
        <v>12</v>
      </c>
      <c r="B31" s="140"/>
      <c r="C31" s="60"/>
      <c r="D31" s="59"/>
      <c r="E31" s="60"/>
      <c r="F31" s="59"/>
      <c r="G31" s="60"/>
      <c r="H31" s="59"/>
      <c r="I31" s="60"/>
      <c r="J31" s="59"/>
      <c r="K31" s="60"/>
      <c r="L31" s="59"/>
      <c r="M31" s="60"/>
      <c r="N31" s="128">
        <v>1</v>
      </c>
      <c r="O31" s="129"/>
      <c r="P31" s="68">
        <v>1</v>
      </c>
      <c r="Q31" s="69"/>
      <c r="R31" s="68">
        <v>1</v>
      </c>
      <c r="S31" s="69"/>
      <c r="T31" s="65">
        <v>1</v>
      </c>
      <c r="U31" s="66"/>
      <c r="V31" s="68">
        <v>1</v>
      </c>
      <c r="W31" s="69"/>
      <c r="X31" s="68">
        <v>1</v>
      </c>
      <c r="Y31" s="69"/>
      <c r="Z31" s="38">
        <f>SUM(N31:Y31)</f>
        <v>6</v>
      </c>
    </row>
    <row r="32" spans="1:26" ht="15">
      <c r="A32" s="37" t="s">
        <v>37</v>
      </c>
      <c r="B32" s="67"/>
      <c r="C32" s="67"/>
      <c r="D32" s="67"/>
      <c r="E32" s="67"/>
      <c r="F32" s="59"/>
      <c r="G32" s="60"/>
      <c r="H32" s="59">
        <v>1</v>
      </c>
      <c r="I32" s="60"/>
      <c r="J32" s="59">
        <v>1</v>
      </c>
      <c r="K32" s="60"/>
      <c r="L32" s="59">
        <v>1</v>
      </c>
      <c r="M32" s="60"/>
      <c r="N32" s="98">
        <v>1</v>
      </c>
      <c r="O32" s="97"/>
      <c r="P32" s="59">
        <v>1</v>
      </c>
      <c r="Q32" s="60"/>
      <c r="R32" s="59">
        <v>1</v>
      </c>
      <c r="S32" s="60"/>
      <c r="T32" s="122">
        <v>1</v>
      </c>
      <c r="U32" s="123"/>
      <c r="V32" s="59">
        <v>1</v>
      </c>
      <c r="W32" s="60"/>
      <c r="X32" s="59">
        <v>1</v>
      </c>
      <c r="Y32" s="60"/>
      <c r="Z32" s="34">
        <f>SUM(H32:Y32)</f>
        <v>9</v>
      </c>
    </row>
    <row r="33" spans="1:26" ht="25.5">
      <c r="A33" s="25" t="s">
        <v>35</v>
      </c>
      <c r="B33" s="87"/>
      <c r="C33" s="58"/>
      <c r="D33" s="87"/>
      <c r="E33" s="58"/>
      <c r="F33" s="58"/>
      <c r="G33" s="58"/>
      <c r="H33" s="58">
        <f>SUM(H30+H32)</f>
        <v>2</v>
      </c>
      <c r="I33" s="58"/>
      <c r="J33" s="58">
        <f>SUM(J30+J32)</f>
        <v>2</v>
      </c>
      <c r="K33" s="58"/>
      <c r="L33" s="58">
        <f>SUM(L30+L32)</f>
        <v>2</v>
      </c>
      <c r="M33" s="58"/>
      <c r="N33" s="58">
        <f>SUM(N31+N32)</f>
        <v>2</v>
      </c>
      <c r="O33" s="58"/>
      <c r="P33" s="58">
        <f>SUM(P31+P32)</f>
        <v>2</v>
      </c>
      <c r="Q33" s="58"/>
      <c r="R33" s="58">
        <f>SUM(R31+R32)</f>
        <v>2</v>
      </c>
      <c r="S33" s="58"/>
      <c r="T33" s="58">
        <f>SUM(T31+T32)</f>
        <v>2</v>
      </c>
      <c r="U33" s="58"/>
      <c r="V33" s="58">
        <f>SUM(V31+V32)</f>
        <v>2</v>
      </c>
      <c r="W33" s="58"/>
      <c r="X33" s="58">
        <f>SUM(X31+X32)</f>
        <v>2</v>
      </c>
      <c r="Y33" s="58"/>
      <c r="Z33" s="11"/>
    </row>
    <row r="34" spans="1:26" ht="26.25" thickBot="1">
      <c r="A34" s="39" t="s">
        <v>36</v>
      </c>
      <c r="B34" s="74"/>
      <c r="C34" s="64"/>
      <c r="D34" s="75"/>
      <c r="E34" s="64"/>
      <c r="F34" s="64"/>
      <c r="G34" s="64"/>
      <c r="H34" s="64">
        <v>2</v>
      </c>
      <c r="I34" s="64"/>
      <c r="J34" s="64">
        <v>2</v>
      </c>
      <c r="K34" s="64"/>
      <c r="L34" s="64">
        <v>2</v>
      </c>
      <c r="M34" s="64"/>
      <c r="N34" s="64">
        <f>N33</f>
        <v>2</v>
      </c>
      <c r="O34" s="64"/>
      <c r="P34" s="64">
        <f>P33</f>
        <v>2</v>
      </c>
      <c r="Q34" s="64"/>
      <c r="R34" s="64">
        <f>R33</f>
        <v>2</v>
      </c>
      <c r="S34" s="64"/>
      <c r="T34" s="64">
        <f>T33</f>
        <v>2</v>
      </c>
      <c r="U34" s="64"/>
      <c r="V34" s="64">
        <f>V33</f>
        <v>2</v>
      </c>
      <c r="W34" s="64"/>
      <c r="X34" s="64">
        <f>X33</f>
        <v>2</v>
      </c>
      <c r="Y34" s="64"/>
      <c r="Z34" s="36">
        <f>SUM(H34:Y34)</f>
        <v>18</v>
      </c>
    </row>
    <row r="35" spans="1:26" ht="26.25" thickTop="1">
      <c r="A35" s="40" t="s">
        <v>23</v>
      </c>
      <c r="B35" s="81">
        <f>B23</f>
        <v>21</v>
      </c>
      <c r="C35" s="82"/>
      <c r="D35" s="83">
        <f>D23</f>
        <v>21</v>
      </c>
      <c r="E35" s="83"/>
      <c r="F35" s="84">
        <f>F23</f>
        <v>21</v>
      </c>
      <c r="G35" s="83"/>
      <c r="H35" s="73">
        <f>H23+H33+H27</f>
        <v>26</v>
      </c>
      <c r="I35" s="73"/>
      <c r="J35" s="73">
        <f>J23+J33+J27</f>
        <v>26</v>
      </c>
      <c r="K35" s="73"/>
      <c r="L35" s="73">
        <f>L23+L33+L27</f>
        <v>26</v>
      </c>
      <c r="M35" s="73"/>
      <c r="N35" s="73">
        <f>N23+N33+N27</f>
        <v>26</v>
      </c>
      <c r="O35" s="73"/>
      <c r="P35" s="73">
        <f>P23+P33+P27</f>
        <v>26</v>
      </c>
      <c r="Q35" s="73"/>
      <c r="R35" s="73">
        <f>R23+R33+R27</f>
        <v>26</v>
      </c>
      <c r="S35" s="73"/>
      <c r="T35" s="73">
        <f>T23+T33+T27</f>
        <v>26</v>
      </c>
      <c r="U35" s="73"/>
      <c r="V35" s="73">
        <f>V23+V33+V27</f>
        <v>26</v>
      </c>
      <c r="W35" s="73"/>
      <c r="X35" s="73">
        <f>X23+X33+X27</f>
        <v>26</v>
      </c>
      <c r="Y35" s="73"/>
      <c r="Z35" s="41"/>
    </row>
    <row r="36" spans="1:26" ht="15">
      <c r="A36" s="29" t="s">
        <v>21</v>
      </c>
      <c r="B36" s="79"/>
      <c r="C36" s="80"/>
      <c r="D36" s="72"/>
      <c r="E36" s="80"/>
      <c r="F36" s="78"/>
      <c r="G36" s="78"/>
      <c r="H36" s="78"/>
      <c r="I36" s="78"/>
      <c r="J36" s="78"/>
      <c r="K36" s="72"/>
      <c r="L36" s="78"/>
      <c r="M36" s="72"/>
      <c r="N36" s="71">
        <v>2</v>
      </c>
      <c r="O36" s="72"/>
      <c r="P36" s="71">
        <v>2</v>
      </c>
      <c r="Q36" s="72"/>
      <c r="R36" s="71">
        <v>2</v>
      </c>
      <c r="S36" s="72"/>
      <c r="T36" s="71">
        <v>2</v>
      </c>
      <c r="U36" s="72"/>
      <c r="V36" s="71">
        <v>2</v>
      </c>
      <c r="W36" s="72"/>
      <c r="X36" s="71">
        <v>2</v>
      </c>
      <c r="Y36" s="72"/>
      <c r="Z36" s="11">
        <f>SUM(H36:Y36)</f>
        <v>12</v>
      </c>
    </row>
    <row r="37" spans="1:26" ht="26.25" thickBot="1">
      <c r="A37" s="30" t="s">
        <v>25</v>
      </c>
      <c r="B37" s="76">
        <f>B24</f>
        <v>22</v>
      </c>
      <c r="C37" s="77"/>
      <c r="D37" s="70">
        <f>D24</f>
        <v>22</v>
      </c>
      <c r="E37" s="70"/>
      <c r="F37" s="70">
        <f>F24</f>
        <v>22</v>
      </c>
      <c r="G37" s="70"/>
      <c r="H37" s="70">
        <f>H24+H34+H36+H28</f>
        <v>29</v>
      </c>
      <c r="I37" s="70"/>
      <c r="J37" s="70">
        <f>J24+J34+J36+J28</f>
        <v>29</v>
      </c>
      <c r="K37" s="70"/>
      <c r="L37" s="70">
        <f>L24+L34+L36+L28</f>
        <v>29</v>
      </c>
      <c r="M37" s="70"/>
      <c r="N37" s="70">
        <f>N24+N34+N36+N28</f>
        <v>31</v>
      </c>
      <c r="O37" s="70"/>
      <c r="P37" s="70">
        <f>P24+P34+P36+P28</f>
        <v>31</v>
      </c>
      <c r="Q37" s="70"/>
      <c r="R37" s="70">
        <f>R24+R34+R36+R28</f>
        <v>31</v>
      </c>
      <c r="S37" s="70"/>
      <c r="T37" s="70">
        <f>T24+T34+T36+T28</f>
        <v>31</v>
      </c>
      <c r="U37" s="70"/>
      <c r="V37" s="70">
        <f>V24+V34+V36+V28</f>
        <v>31</v>
      </c>
      <c r="W37" s="70"/>
      <c r="X37" s="70">
        <f>X24+X34+X36+X28</f>
        <v>31</v>
      </c>
      <c r="Y37" s="70"/>
      <c r="Z37" s="17">
        <f>SUM(B37:Y37)</f>
        <v>339</v>
      </c>
    </row>
    <row r="38" spans="1:26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1"/>
      <c r="R39" s="31"/>
      <c r="S39" s="137"/>
      <c r="T39" s="134"/>
      <c r="U39" s="134"/>
      <c r="V39" s="134"/>
      <c r="W39" s="134"/>
      <c r="X39" s="134"/>
      <c r="Y39" s="134"/>
      <c r="Z39" s="43"/>
    </row>
    <row r="40" spans="1:26" ht="15" customHeight="1">
      <c r="A40" s="21"/>
      <c r="B40" s="18"/>
      <c r="C40" s="18"/>
      <c r="D40" s="18"/>
      <c r="E40" s="18"/>
      <c r="F40" s="18"/>
      <c r="G40" s="18"/>
      <c r="H40" s="43"/>
      <c r="I40" s="43"/>
      <c r="J40" s="43"/>
      <c r="K40" s="43"/>
      <c r="L40" s="43"/>
      <c r="M40" s="43"/>
      <c r="N40" s="139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</row>
    <row r="41" spans="1:26" ht="14.25" customHeight="1">
      <c r="A41" s="20"/>
      <c r="B41" s="18"/>
      <c r="C41" s="18"/>
      <c r="D41" s="18"/>
      <c r="E41" s="18"/>
      <c r="F41" s="18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1"/>
      <c r="R41" s="32"/>
      <c r="S41" s="138"/>
      <c r="T41" s="138"/>
      <c r="U41" s="1"/>
      <c r="V41" s="1"/>
      <c r="W41" s="1"/>
      <c r="X41" s="1"/>
      <c r="Y41" s="1"/>
      <c r="Z41" s="43"/>
    </row>
    <row r="42" spans="1:26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33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:26" ht="15" customHeight="1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133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</sheetData>
  <sheetProtection/>
  <mergeCells count="273">
    <mergeCell ref="N30:O30"/>
    <mergeCell ref="P30:Q30"/>
    <mergeCell ref="R30:S30"/>
    <mergeCell ref="T30:U30"/>
    <mergeCell ref="V30:W30"/>
    <mergeCell ref="X30:Y30"/>
    <mergeCell ref="B31:C31"/>
    <mergeCell ref="D31:E31"/>
    <mergeCell ref="F31:G31"/>
    <mergeCell ref="H31:I31"/>
    <mergeCell ref="J31:K31"/>
    <mergeCell ref="L31:M31"/>
    <mergeCell ref="O43:Z43"/>
    <mergeCell ref="A25:Z25"/>
    <mergeCell ref="AD27:AQ27"/>
    <mergeCell ref="AD28:AQ28"/>
    <mergeCell ref="S39:Y39"/>
    <mergeCell ref="S41:T41"/>
    <mergeCell ref="N40:Z40"/>
    <mergeCell ref="O42:Z42"/>
    <mergeCell ref="N28:O28"/>
    <mergeCell ref="X32:Y32"/>
    <mergeCell ref="A9:Z9"/>
    <mergeCell ref="H30:I30"/>
    <mergeCell ref="J30:K30"/>
    <mergeCell ref="L30:M30"/>
    <mergeCell ref="N31:O31"/>
    <mergeCell ref="P32:Q32"/>
    <mergeCell ref="B10:Z10"/>
    <mergeCell ref="B11:C12"/>
    <mergeCell ref="D11:E12"/>
    <mergeCell ref="F11:G12"/>
    <mergeCell ref="A7:Z7"/>
    <mergeCell ref="A8:Z8"/>
    <mergeCell ref="T32:U32"/>
    <mergeCell ref="V32:W32"/>
    <mergeCell ref="R28:S28"/>
    <mergeCell ref="L32:M32"/>
    <mergeCell ref="N32:O32"/>
    <mergeCell ref="P31:Q31"/>
    <mergeCell ref="R31:S31"/>
    <mergeCell ref="A10:A12"/>
    <mergeCell ref="J32:K32"/>
    <mergeCell ref="V14:W14"/>
    <mergeCell ref="T11:U12"/>
    <mergeCell ref="V11:W12"/>
    <mergeCell ref="P14:Q14"/>
    <mergeCell ref="R14:S14"/>
    <mergeCell ref="A13:Z13"/>
    <mergeCell ref="X11:Y12"/>
    <mergeCell ref="D14:E14"/>
    <mergeCell ref="F14:G14"/>
    <mergeCell ref="T14:U14"/>
    <mergeCell ref="P11:Q12"/>
    <mergeCell ref="R11:S12"/>
    <mergeCell ref="H14:I14"/>
    <mergeCell ref="J14:K14"/>
    <mergeCell ref="L14:M14"/>
    <mergeCell ref="N14:O14"/>
    <mergeCell ref="N11:O12"/>
    <mergeCell ref="L11:M12"/>
    <mergeCell ref="H11:I12"/>
    <mergeCell ref="B16:C16"/>
    <mergeCell ref="D16:E16"/>
    <mergeCell ref="F16:G16"/>
    <mergeCell ref="F15:G15"/>
    <mergeCell ref="H15:I15"/>
    <mergeCell ref="J15:K15"/>
    <mergeCell ref="J11:K12"/>
    <mergeCell ref="Z11:Z12"/>
    <mergeCell ref="B14:C14"/>
    <mergeCell ref="V15:W15"/>
    <mergeCell ref="X15:Y15"/>
    <mergeCell ref="X14:Y14"/>
    <mergeCell ref="B15:C15"/>
    <mergeCell ref="D15:E15"/>
    <mergeCell ref="T15:U15"/>
    <mergeCell ref="P15:Q15"/>
    <mergeCell ref="R15:S15"/>
    <mergeCell ref="T17:U17"/>
    <mergeCell ref="L15:M15"/>
    <mergeCell ref="N15:O15"/>
    <mergeCell ref="X17:Y17"/>
    <mergeCell ref="B17:C17"/>
    <mergeCell ref="D17:E17"/>
    <mergeCell ref="F17:G17"/>
    <mergeCell ref="H17:I17"/>
    <mergeCell ref="J17:K17"/>
    <mergeCell ref="L17:M17"/>
    <mergeCell ref="N17:O17"/>
    <mergeCell ref="R17:S17"/>
    <mergeCell ref="P19:Q19"/>
    <mergeCell ref="R19:S19"/>
    <mergeCell ref="P20:Q20"/>
    <mergeCell ref="R20:S20"/>
    <mergeCell ref="V17:W17"/>
    <mergeCell ref="P17:Q17"/>
    <mergeCell ref="P18:Q18"/>
    <mergeCell ref="T18:U18"/>
    <mergeCell ref="V18:W18"/>
    <mergeCell ref="D23:E23"/>
    <mergeCell ref="F23:G23"/>
    <mergeCell ref="J18:K18"/>
    <mergeCell ref="L18:M18"/>
    <mergeCell ref="N18:O18"/>
    <mergeCell ref="B18:C18"/>
    <mergeCell ref="D18:E18"/>
    <mergeCell ref="F18:G18"/>
    <mergeCell ref="H18:I18"/>
    <mergeCell ref="B26:C26"/>
    <mergeCell ref="D26:E26"/>
    <mergeCell ref="F26:G26"/>
    <mergeCell ref="B19:C19"/>
    <mergeCell ref="B20:C20"/>
    <mergeCell ref="D20:E20"/>
    <mergeCell ref="D19:E19"/>
    <mergeCell ref="F19:G19"/>
    <mergeCell ref="B21:C21"/>
    <mergeCell ref="B23:C23"/>
    <mergeCell ref="F20:G20"/>
    <mergeCell ref="X18:Y18"/>
    <mergeCell ref="H20:I20"/>
    <mergeCell ref="J20:K20"/>
    <mergeCell ref="L20:M20"/>
    <mergeCell ref="H19:I19"/>
    <mergeCell ref="X20:Y20"/>
    <mergeCell ref="R18:S18"/>
    <mergeCell ref="T19:U19"/>
    <mergeCell ref="V19:W19"/>
    <mergeCell ref="X19:Y19"/>
    <mergeCell ref="T20:U20"/>
    <mergeCell ref="V20:W20"/>
    <mergeCell ref="N21:O21"/>
    <mergeCell ref="P21:Q21"/>
    <mergeCell ref="T21:U21"/>
    <mergeCell ref="N20:O20"/>
    <mergeCell ref="J19:K19"/>
    <mergeCell ref="L19:M19"/>
    <mergeCell ref="N19:O19"/>
    <mergeCell ref="X23:Y23"/>
    <mergeCell ref="V21:W21"/>
    <mergeCell ref="X21:Y21"/>
    <mergeCell ref="D21:E21"/>
    <mergeCell ref="F21:G21"/>
    <mergeCell ref="H21:I21"/>
    <mergeCell ref="R23:S23"/>
    <mergeCell ref="R21:S21"/>
    <mergeCell ref="J21:K21"/>
    <mergeCell ref="L21:M21"/>
    <mergeCell ref="V24:W24"/>
    <mergeCell ref="T24:U24"/>
    <mergeCell ref="T23:U23"/>
    <mergeCell ref="H23:I23"/>
    <mergeCell ref="J23:K23"/>
    <mergeCell ref="L23:M23"/>
    <mergeCell ref="N23:O23"/>
    <mergeCell ref="P23:Q23"/>
    <mergeCell ref="V23:W23"/>
    <mergeCell ref="X24:Y24"/>
    <mergeCell ref="B24:C24"/>
    <mergeCell ref="D24:E24"/>
    <mergeCell ref="F24:G24"/>
    <mergeCell ref="H24:I24"/>
    <mergeCell ref="N24:O24"/>
    <mergeCell ref="P24:Q24"/>
    <mergeCell ref="J24:K24"/>
    <mergeCell ref="L24:M24"/>
    <mergeCell ref="R24:S24"/>
    <mergeCell ref="V27:W27"/>
    <mergeCell ref="X27:Y27"/>
    <mergeCell ref="B27:C27"/>
    <mergeCell ref="D27:E27"/>
    <mergeCell ref="F27:G27"/>
    <mergeCell ref="H27:I27"/>
    <mergeCell ref="N27:O27"/>
    <mergeCell ref="P27:Q27"/>
    <mergeCell ref="J27:K27"/>
    <mergeCell ref="L27:M27"/>
    <mergeCell ref="T27:U27"/>
    <mergeCell ref="F35:G35"/>
    <mergeCell ref="J35:K35"/>
    <mergeCell ref="B30:C30"/>
    <mergeCell ref="D30:E30"/>
    <mergeCell ref="F30:G30"/>
    <mergeCell ref="B33:C33"/>
    <mergeCell ref="D33:E33"/>
    <mergeCell ref="B32:C32"/>
    <mergeCell ref="H32:I32"/>
    <mergeCell ref="L35:M35"/>
    <mergeCell ref="T35:U35"/>
    <mergeCell ref="V35:W35"/>
    <mergeCell ref="J34:K34"/>
    <mergeCell ref="L34:M34"/>
    <mergeCell ref="N34:O34"/>
    <mergeCell ref="P34:Q34"/>
    <mergeCell ref="B36:C36"/>
    <mergeCell ref="D36:E36"/>
    <mergeCell ref="F36:G36"/>
    <mergeCell ref="H36:I36"/>
    <mergeCell ref="X35:Y35"/>
    <mergeCell ref="B35:C35"/>
    <mergeCell ref="H35:I35"/>
    <mergeCell ref="N35:O35"/>
    <mergeCell ref="P35:Q35"/>
    <mergeCell ref="D35:E35"/>
    <mergeCell ref="P36:Q36"/>
    <mergeCell ref="D37:E37"/>
    <mergeCell ref="F37:G37"/>
    <mergeCell ref="H37:I37"/>
    <mergeCell ref="J37:K37"/>
    <mergeCell ref="X37:Y37"/>
    <mergeCell ref="L37:M37"/>
    <mergeCell ref="N37:O37"/>
    <mergeCell ref="P37:Q37"/>
    <mergeCell ref="J36:K36"/>
    <mergeCell ref="X36:Y36"/>
    <mergeCell ref="B34:C34"/>
    <mergeCell ref="D34:E34"/>
    <mergeCell ref="F34:G34"/>
    <mergeCell ref="H34:I34"/>
    <mergeCell ref="B37:C37"/>
    <mergeCell ref="V36:W36"/>
    <mergeCell ref="L36:M36"/>
    <mergeCell ref="N36:O36"/>
    <mergeCell ref="T36:U36"/>
    <mergeCell ref="T37:U37"/>
    <mergeCell ref="V37:W37"/>
    <mergeCell ref="R34:S34"/>
    <mergeCell ref="T34:U34"/>
    <mergeCell ref="V34:W34"/>
    <mergeCell ref="R37:S37"/>
    <mergeCell ref="R36:S36"/>
    <mergeCell ref="R35:S35"/>
    <mergeCell ref="D28:E28"/>
    <mergeCell ref="F28:G28"/>
    <mergeCell ref="H28:I28"/>
    <mergeCell ref="X34:Y34"/>
    <mergeCell ref="P28:Q28"/>
    <mergeCell ref="T31:U31"/>
    <mergeCell ref="D32:E32"/>
    <mergeCell ref="F32:G32"/>
    <mergeCell ref="V31:W31"/>
    <mergeCell ref="X31:Y31"/>
    <mergeCell ref="F33:G33"/>
    <mergeCell ref="J28:K28"/>
    <mergeCell ref="L28:M28"/>
    <mergeCell ref="R32:S32"/>
    <mergeCell ref="P1:Z1"/>
    <mergeCell ref="T33:U33"/>
    <mergeCell ref="V33:W33"/>
    <mergeCell ref="R33:S33"/>
    <mergeCell ref="T28:U28"/>
    <mergeCell ref="R27:S27"/>
    <mergeCell ref="B28:C28"/>
    <mergeCell ref="V28:W28"/>
    <mergeCell ref="A29:Z29"/>
    <mergeCell ref="H33:I33"/>
    <mergeCell ref="J33:K33"/>
    <mergeCell ref="L33:M33"/>
    <mergeCell ref="X33:Y33"/>
    <mergeCell ref="N33:O33"/>
    <mergeCell ref="P33:Q33"/>
    <mergeCell ref="X28:Y28"/>
    <mergeCell ref="P5:Z5"/>
    <mergeCell ref="T26:U26"/>
    <mergeCell ref="V26:W26"/>
    <mergeCell ref="X26:Y26"/>
    <mergeCell ref="H26:I26"/>
    <mergeCell ref="J26:K26"/>
    <mergeCell ref="L26:M26"/>
    <mergeCell ref="N26:O26"/>
    <mergeCell ref="P26:Q26"/>
    <mergeCell ref="R26:S26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Лозинг Вячеслав Рудольфович</dc:creator>
  <cp:keywords/>
  <dc:description/>
  <cp:lastModifiedBy>Деметьева Ольга Николаевна</cp:lastModifiedBy>
  <cp:lastPrinted>2011-09-20T02:27:00Z</cp:lastPrinted>
  <dcterms:created xsi:type="dcterms:W3CDTF">2009-02-07T01:11:55Z</dcterms:created>
  <dcterms:modified xsi:type="dcterms:W3CDTF">2012-03-20T05:07:06Z</dcterms:modified>
  <cp:category/>
  <cp:version/>
  <cp:contentType/>
  <cp:contentStatus/>
</cp:coreProperties>
</file>